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jande\Downloads\"/>
    </mc:Choice>
  </mc:AlternateContent>
  <xr:revisionPtr revIDLastSave="0" documentId="13_ncr:1_{3D105542-801E-4D4A-8086-5156A570D9E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c+vs/6MwcvL1MxWCkB4fF0G5ruceqp+VJxoXw040daw="/>
    </ext>
  </extLst>
</workbook>
</file>

<file path=xl/calcChain.xml><?xml version="1.0" encoding="utf-8"?>
<calcChain xmlns="http://schemas.openxmlformats.org/spreadsheetml/2006/main">
  <c r="D19" i="1" l="1"/>
  <c r="D20" i="1" s="1"/>
  <c r="C19" i="1"/>
  <c r="B19" i="1"/>
  <c r="B20" i="1" s="1"/>
  <c r="D21" i="1" l="1"/>
  <c r="D22" i="1"/>
  <c r="B21" i="1"/>
  <c r="B22" i="1"/>
  <c r="C20" i="1"/>
  <c r="B23" i="1" l="1"/>
  <c r="D23" i="1"/>
  <c r="D27" i="1" s="1"/>
  <c r="C21" i="1"/>
  <c r="C22" i="1"/>
  <c r="B27" i="1"/>
  <c r="C23" i="1" l="1"/>
  <c r="C27" i="1" s="1"/>
</calcChain>
</file>

<file path=xl/sharedStrings.xml><?xml version="1.0" encoding="utf-8"?>
<sst xmlns="http://schemas.openxmlformats.org/spreadsheetml/2006/main" count="33" uniqueCount="33">
  <si>
    <t>Stroom afgenomen uit het elektriciteitsnet (in kwh)</t>
  </si>
  <si>
    <t>Stroom opgewekt met zonnepanelen (in kwh)</t>
  </si>
  <si>
    <t>Stroom teruggeleverd aan het elektriciteitsnet (in kwh)</t>
  </si>
  <si>
    <t>Aanschaf inclusief installatie van de thuisbatterij (in euros)</t>
  </si>
  <si>
    <t>Kosten per kwh van uit het elektriciteitnet afgenomen stroom  (in euro's)</t>
  </si>
  <si>
    <t>Terugleververgoeding voor aan het elektriciteitsnetwerk geleverde stroom (in euro's per kwh)</t>
  </si>
  <si>
    <t>Terugleverkosten voor aan het elektriciteitsnetwerk geleverde stroom (in euro's per kwh)</t>
  </si>
  <si>
    <t xml:space="preserve">Berekening kostenbesparing met thuisbatterij </t>
  </si>
  <si>
    <t>Financieel voordeel per jaar</t>
  </si>
  <si>
    <t>Terugverdientijd (in jaren)</t>
  </si>
  <si>
    <t>capaciteit 2,5 kw</t>
  </si>
  <si>
    <t>capaciteit 5 kw</t>
  </si>
  <si>
    <t>capaciteit 10 kw</t>
  </si>
  <si>
    <t>Financieel nadeel door minder teruglevering aan het elektriciteitsnetwerk</t>
  </si>
  <si>
    <t>Stroom laden in thuisbatterij met zonnepanelen (in kwh)  *)</t>
  </si>
  <si>
    <t xml:space="preserve">     **)  Stroom geladen * batterij efficiency</t>
  </si>
  <si>
    <t>Stroom ontladen uit een thuisbatterij  voor verbruik in de woning (in kwh) **)</t>
  </si>
  <si>
    <t>Financieel voordeel door minder stroom uit het elektricititsnetwerk</t>
  </si>
  <si>
    <t>Rekentool voor terugverdientijd thuisbatterij (zonder handelen met stroom of deelname aan de onbalansmarkt)</t>
  </si>
  <si>
    <t xml:space="preserve">     *) Verschil tussen percentages direct gebruik met/zonder zonnepanelen * de opbrengst uit zonnepanelen</t>
  </si>
  <si>
    <t>Gemiddeld percentage direct gebruik van stroom uit zonnepanelen zonder thuisbatterij</t>
  </si>
  <si>
    <t>Aangenomen percentage direct gebruik van stroom uit zonnepanelen met thuisbatterij  *)</t>
  </si>
  <si>
    <t>Aangenomen percentage efficiency van de batterij **)</t>
  </si>
  <si>
    <t xml:space="preserve">      **) Volgens CE Delft varierend van 75% voor kleine batterijen tot 85% voor grote batterijen</t>
  </si>
  <si>
    <t>Input op basis van situatie zonder thuisbatterij</t>
  </si>
  <si>
    <t xml:space="preserve">      *) Volgens CE Delft gemiddeld minimaal 50% bij kleine batterijen tot 60% bij middelgrote batterijen. </t>
  </si>
  <si>
    <t>Enkele opmerkingen:</t>
  </si>
  <si>
    <t>De terugverdientijd wijzigt wel sterk  bij verandering van de (roodgekleurde) waarden. Voorbeelden:</t>
  </si>
  <si>
    <t xml:space="preserve">    # Hoe meer stroom je opwekt met zonnepanelen, hoe korter de terugverdientijd en andersom</t>
  </si>
  <si>
    <t xml:space="preserve">    # Hoe lager de kosten van de thuisbatterij, hoe korter de terugverdientijd.</t>
  </si>
  <si>
    <t xml:space="preserve">    # Hoe lager de prijs van stroom uit het elektriciteitsnet, hoe langer de terugverdientijd.</t>
  </si>
  <si>
    <t>Een thuisbatterij is volgens dit rekenmodel vanaf 2027 net aan terug te verdienen,</t>
  </si>
  <si>
    <t xml:space="preserve"> uitgaande van een levensduur tussen de 15 jaar (kleine batterij ) en 20 jaar (grotere batterij).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</si>
</sst>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4" x14ac:knownFonts="1">
    <font>
      <sz val="11"/>
      <color theme="1"/>
      <name val="Calibri"/>
      <scheme val="minor"/>
    </font>
    <font>
      <b/>
      <sz val="18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sz val="11"/>
      <color rgb="FFFF0000"/>
      <name val="Calibri"/>
    </font>
    <font>
      <i/>
      <sz val="11"/>
      <color theme="1"/>
      <name val="Calibri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color rgb="FFFF0000"/>
      <name val="Calibri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164" fontId="3" fillId="0" borderId="0" xfId="0" applyNumberFormat="1" applyFont="1"/>
    <xf numFmtId="1" fontId="3" fillId="0" borderId="0" xfId="0" applyNumberFormat="1" applyFont="1"/>
    <xf numFmtId="0" fontId="5" fillId="0" borderId="0" xfId="0" applyFont="1"/>
    <xf numFmtId="1" fontId="0" fillId="0" borderId="0" xfId="0" applyNumberForma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" fontId="11" fillId="0" borderId="0" xfId="0" applyNumberFormat="1" applyFont="1"/>
    <xf numFmtId="1" fontId="7" fillId="0" borderId="0" xfId="0" applyNumberFormat="1" applyFont="1"/>
    <xf numFmtId="0" fontId="12" fillId="0" borderId="0" xfId="0" applyFont="1"/>
    <xf numFmtId="0" fontId="13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93"/>
  <sheetViews>
    <sheetView tabSelected="1" topLeftCell="A3" workbookViewId="0">
      <selection activeCell="A34" sqref="A34"/>
    </sheetView>
  </sheetViews>
  <sheetFormatPr defaultColWidth="14.44140625" defaultRowHeight="15" customHeight="1" x14ac:dyDescent="0.3"/>
  <cols>
    <col min="1" max="1" width="100.77734375" customWidth="1"/>
    <col min="2" max="3" width="15.33203125" customWidth="1"/>
    <col min="4" max="4" width="16.44140625" customWidth="1"/>
    <col min="5" max="5" width="15.6640625" customWidth="1"/>
    <col min="6" max="23" width="8.6640625" customWidth="1"/>
  </cols>
  <sheetData>
    <row r="1" spans="1:23" ht="22.5" customHeight="1" x14ac:dyDescent="0.45">
      <c r="A1" s="15" t="s">
        <v>18</v>
      </c>
    </row>
    <row r="2" spans="1:23" ht="14.25" customHeight="1" x14ac:dyDescent="0.45">
      <c r="A2" s="1"/>
    </row>
    <row r="3" spans="1:23" ht="14.25" customHeight="1" x14ac:dyDescent="0.3">
      <c r="A3" s="2"/>
      <c r="B3" s="3" t="s">
        <v>10</v>
      </c>
      <c r="C3" s="3" t="s">
        <v>11</v>
      </c>
      <c r="D3" s="3" t="s">
        <v>12</v>
      </c>
    </row>
    <row r="4" spans="1:23" ht="14.25" customHeight="1" x14ac:dyDescent="0.3">
      <c r="A4" s="12" t="s">
        <v>24</v>
      </c>
    </row>
    <row r="5" spans="1:23" ht="14.25" customHeight="1" x14ac:dyDescent="0.3">
      <c r="A5" s="4" t="s">
        <v>0</v>
      </c>
      <c r="B5" s="5">
        <v>1500</v>
      </c>
      <c r="C5" s="5">
        <v>1500</v>
      </c>
      <c r="D5" s="5">
        <v>2000</v>
      </c>
    </row>
    <row r="6" spans="1:23" ht="14.25" customHeight="1" x14ac:dyDescent="0.3">
      <c r="A6" s="4" t="s">
        <v>1</v>
      </c>
      <c r="B6" s="5">
        <v>2700</v>
      </c>
      <c r="C6" s="5">
        <v>2700</v>
      </c>
      <c r="D6" s="5">
        <v>4000</v>
      </c>
    </row>
    <row r="7" spans="1:23" ht="14.25" customHeight="1" x14ac:dyDescent="0.3">
      <c r="A7" s="4" t="s">
        <v>2</v>
      </c>
      <c r="B7" s="5">
        <v>2000</v>
      </c>
      <c r="C7" s="5">
        <v>2000</v>
      </c>
      <c r="D7" s="5">
        <v>3000</v>
      </c>
    </row>
    <row r="8" spans="1:23" ht="14.25" customHeight="1" x14ac:dyDescent="0.3">
      <c r="A8" s="4" t="s">
        <v>3</v>
      </c>
      <c r="B8" s="6">
        <v>1400</v>
      </c>
      <c r="C8" s="6">
        <v>2800</v>
      </c>
      <c r="D8" s="6">
        <v>5000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ht="14.25" customHeight="1" x14ac:dyDescent="0.3">
      <c r="A9" s="4" t="s">
        <v>4</v>
      </c>
      <c r="B9" s="6">
        <v>0.28000000000000003</v>
      </c>
      <c r="C9" s="6">
        <v>0.28000000000000003</v>
      </c>
      <c r="D9" s="6">
        <v>0.28000000000000003</v>
      </c>
    </row>
    <row r="10" spans="1:23" ht="14.25" customHeight="1" x14ac:dyDescent="0.3">
      <c r="A10" s="4" t="s">
        <v>5</v>
      </c>
      <c r="B10" s="6">
        <v>0.18</v>
      </c>
      <c r="C10" s="6">
        <v>0.18</v>
      </c>
      <c r="D10" s="6">
        <v>0.18</v>
      </c>
    </row>
    <row r="11" spans="1:23" ht="14.25" customHeight="1" x14ac:dyDescent="0.3">
      <c r="A11" s="4" t="s">
        <v>6</v>
      </c>
      <c r="B11" s="6">
        <v>0.17</v>
      </c>
      <c r="C11" s="6">
        <v>0.17</v>
      </c>
      <c r="D11" s="6">
        <v>0.17</v>
      </c>
    </row>
    <row r="12" spans="1:23" ht="14.25" customHeight="1" x14ac:dyDescent="0.3">
      <c r="A12" s="11" t="s">
        <v>20</v>
      </c>
      <c r="B12" s="16">
        <v>25</v>
      </c>
      <c r="C12" s="16">
        <v>25</v>
      </c>
      <c r="D12" s="16">
        <v>25</v>
      </c>
      <c r="G12" s="4"/>
    </row>
    <row r="13" spans="1:23" ht="14.25" customHeight="1" x14ac:dyDescent="0.3">
      <c r="A13" s="11" t="s">
        <v>21</v>
      </c>
      <c r="B13" s="16">
        <v>50</v>
      </c>
      <c r="C13" s="16">
        <v>60</v>
      </c>
      <c r="D13" s="16">
        <v>60</v>
      </c>
    </row>
    <row r="14" spans="1:23" ht="14.25" customHeight="1" x14ac:dyDescent="0.3">
      <c r="A14" s="11" t="s">
        <v>22</v>
      </c>
      <c r="B14" s="16">
        <v>75</v>
      </c>
      <c r="C14" s="16">
        <v>80</v>
      </c>
      <c r="D14" s="16">
        <v>85</v>
      </c>
    </row>
    <row r="15" spans="1:23" ht="14.25" customHeight="1" x14ac:dyDescent="0.3">
      <c r="A15" s="14" t="s">
        <v>25</v>
      </c>
      <c r="B15" s="8"/>
      <c r="C15" s="8"/>
      <c r="D15" s="8"/>
    </row>
    <row r="16" spans="1:23" ht="14.25" customHeight="1" x14ac:dyDescent="0.3">
      <c r="A16" s="14" t="s">
        <v>23</v>
      </c>
      <c r="B16" s="8"/>
      <c r="C16" s="8"/>
      <c r="D16" s="8"/>
    </row>
    <row r="17" spans="1:4" ht="14.25" customHeight="1" x14ac:dyDescent="0.3"/>
    <row r="18" spans="1:4" ht="14.25" customHeight="1" x14ac:dyDescent="0.3">
      <c r="A18" s="2" t="s">
        <v>7</v>
      </c>
    </row>
    <row r="19" spans="1:4" ht="14.25" customHeight="1" x14ac:dyDescent="0.3">
      <c r="A19" s="11" t="s">
        <v>14</v>
      </c>
      <c r="B19" s="4">
        <f>(B13-B12)/100*B6</f>
        <v>675</v>
      </c>
      <c r="C19" s="4">
        <f>(C13-C12)/100*C6</f>
        <v>944.99999999999989</v>
      </c>
      <c r="D19" s="4">
        <f>(D13-D12)/100*D6</f>
        <v>1400</v>
      </c>
    </row>
    <row r="20" spans="1:4" ht="14.25" customHeight="1" x14ac:dyDescent="0.3">
      <c r="A20" s="11" t="s">
        <v>16</v>
      </c>
      <c r="B20" s="4">
        <f>B19*B14/100</f>
        <v>506.25</v>
      </c>
      <c r="C20" s="4">
        <f>C19*C14/100</f>
        <v>755.99999999999989</v>
      </c>
      <c r="D20" s="4">
        <f>D19*D14/100</f>
        <v>1190</v>
      </c>
    </row>
    <row r="21" spans="1:4" ht="14.25" customHeight="1" x14ac:dyDescent="0.3">
      <c r="A21" s="11" t="s">
        <v>17</v>
      </c>
      <c r="B21" s="7">
        <f>B20*B9</f>
        <v>141.75</v>
      </c>
      <c r="C21" s="7">
        <f>C20*C9</f>
        <v>211.67999999999998</v>
      </c>
      <c r="D21" s="7">
        <f>D20*D9</f>
        <v>333.20000000000005</v>
      </c>
    </row>
    <row r="22" spans="1:4" ht="14.25" customHeight="1" x14ac:dyDescent="0.3">
      <c r="A22" s="4" t="s">
        <v>13</v>
      </c>
      <c r="B22" s="7">
        <f>B20*(B10-B11)</f>
        <v>5.0624999999999902</v>
      </c>
      <c r="C22" s="7">
        <f>C20*(C10-C11)</f>
        <v>7.5599999999999845</v>
      </c>
      <c r="D22" s="7">
        <f>D20*(D10-D11)</f>
        <v>11.899999999999977</v>
      </c>
    </row>
    <row r="23" spans="1:4" ht="14.25" customHeight="1" x14ac:dyDescent="0.3">
      <c r="A23" s="4" t="s">
        <v>8</v>
      </c>
      <c r="B23" s="7">
        <f>B21-B22</f>
        <v>136.6875</v>
      </c>
      <c r="C23" s="7">
        <f>C21-C22</f>
        <v>204.12</v>
      </c>
      <c r="D23" s="7">
        <f>D21-D22</f>
        <v>321.30000000000007</v>
      </c>
    </row>
    <row r="24" spans="1:4" ht="14.25" customHeight="1" x14ac:dyDescent="0.3">
      <c r="A24" s="14" t="s">
        <v>19</v>
      </c>
      <c r="B24" s="7"/>
      <c r="C24" s="7"/>
      <c r="D24" s="7"/>
    </row>
    <row r="25" spans="1:4" ht="14.25" customHeight="1" x14ac:dyDescent="0.3">
      <c r="A25" s="14" t="s">
        <v>15</v>
      </c>
      <c r="B25" s="7"/>
      <c r="C25" s="7"/>
      <c r="D25" s="7"/>
    </row>
    <row r="26" spans="1:4" ht="14.25" customHeight="1" x14ac:dyDescent="0.3">
      <c r="A26" s="9"/>
      <c r="B26" s="7"/>
      <c r="C26" s="7"/>
      <c r="D26" s="7"/>
    </row>
    <row r="27" spans="1:4" ht="14.25" customHeight="1" x14ac:dyDescent="0.3">
      <c r="A27" s="2" t="s">
        <v>9</v>
      </c>
      <c r="B27" s="17">
        <f>B8/B23</f>
        <v>10.242341106538637</v>
      </c>
      <c r="C27" s="17">
        <f>C8/C23</f>
        <v>13.717421124828531</v>
      </c>
      <c r="D27" s="17">
        <f>D8/D23</f>
        <v>15.561780267662618</v>
      </c>
    </row>
    <row r="28" spans="1:4" ht="14.25" customHeight="1" x14ac:dyDescent="0.3">
      <c r="A28" s="13"/>
    </row>
    <row r="29" spans="1:4" ht="14.25" customHeight="1" x14ac:dyDescent="0.3">
      <c r="A29" s="19" t="s">
        <v>26</v>
      </c>
    </row>
    <row r="30" spans="1:4" ht="14.25" customHeight="1" x14ac:dyDescent="0.3">
      <c r="A30" s="18" t="s">
        <v>31</v>
      </c>
    </row>
    <row r="31" spans="1:4" ht="14.25" customHeight="1" x14ac:dyDescent="0.3">
      <c r="A31" s="18" t="s">
        <v>32</v>
      </c>
    </row>
    <row r="32" spans="1:4" ht="14.25" customHeight="1" x14ac:dyDescent="0.3">
      <c r="A32" s="18" t="s">
        <v>27</v>
      </c>
      <c r="B32" s="13"/>
    </row>
    <row r="33" spans="1:5" ht="14.25" customHeight="1" x14ac:dyDescent="0.3">
      <c r="A33" s="18" t="s">
        <v>28</v>
      </c>
      <c r="B33" s="13"/>
    </row>
    <row r="34" spans="1:5" ht="14.25" customHeight="1" x14ac:dyDescent="0.3">
      <c r="A34" s="18" t="s">
        <v>29</v>
      </c>
      <c r="B34" s="13"/>
    </row>
    <row r="35" spans="1:5" ht="14.25" customHeight="1" x14ac:dyDescent="0.3">
      <c r="A35" s="18" t="s">
        <v>30</v>
      </c>
      <c r="B35" s="13"/>
    </row>
    <row r="36" spans="1:5" ht="14.25" customHeight="1" x14ac:dyDescent="0.3">
      <c r="A36" s="18"/>
      <c r="B36" s="13"/>
    </row>
    <row r="37" spans="1:5" ht="14.25" customHeight="1" x14ac:dyDescent="0.3"/>
    <row r="38" spans="1:5" ht="14.25" customHeight="1" x14ac:dyDescent="0.3">
      <c r="B38" s="10"/>
      <c r="C38" s="10"/>
      <c r="D38" s="10"/>
      <c r="E38" s="10"/>
    </row>
    <row r="39" spans="1:5" ht="14.25" customHeight="1" x14ac:dyDescent="0.3"/>
    <row r="40" spans="1:5" ht="14.25" customHeight="1" x14ac:dyDescent="0.3"/>
    <row r="41" spans="1:5" ht="14.25" customHeight="1" x14ac:dyDescent="0.3"/>
    <row r="42" spans="1:5" ht="14.25" customHeight="1" x14ac:dyDescent="0.3"/>
    <row r="43" spans="1:5" ht="14.25" customHeight="1" x14ac:dyDescent="0.3"/>
    <row r="44" spans="1:5" ht="14.25" customHeight="1" x14ac:dyDescent="0.3"/>
    <row r="45" spans="1:5" ht="14.25" customHeight="1" x14ac:dyDescent="0.3"/>
    <row r="46" spans="1:5" ht="14.25" customHeight="1" x14ac:dyDescent="0.3"/>
    <row r="47" spans="1:5" ht="14.25" customHeight="1" x14ac:dyDescent="0.3"/>
    <row r="48" spans="1:5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Koning</dc:creator>
  <cp:lastModifiedBy>Jan de Mos</cp:lastModifiedBy>
  <dcterms:created xsi:type="dcterms:W3CDTF">2025-03-23T09:00:55Z</dcterms:created>
  <dcterms:modified xsi:type="dcterms:W3CDTF">2025-04-09T10:17:18Z</dcterms:modified>
</cp:coreProperties>
</file>